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Результаты" sheetId="7" r:id="rId1"/>
    <sheet name="Лист1" sheetId="8" r:id="rId2"/>
  </sheets>
  <calcPr calcId="144525"/>
</workbook>
</file>

<file path=xl/calcChain.xml><?xml version="1.0" encoding="utf-8"?>
<calcChain xmlns="http://schemas.openxmlformats.org/spreadsheetml/2006/main">
  <c r="G9" i="7" l="1"/>
  <c r="G23" i="7"/>
  <c r="G7" i="7"/>
  <c r="G16" i="7"/>
  <c r="G19" i="7"/>
  <c r="G4" i="7"/>
  <c r="G15" i="7"/>
  <c r="G10" i="7"/>
  <c r="G3" i="7"/>
  <c r="G18" i="7"/>
  <c r="G17" i="7"/>
  <c r="G6" i="7"/>
  <c r="G12" i="7"/>
  <c r="G13" i="7"/>
  <c r="G14" i="7"/>
  <c r="G24" i="7"/>
  <c r="G8" i="7"/>
  <c r="G22" i="7"/>
  <c r="G21" i="7"/>
  <c r="G11" i="7"/>
  <c r="G20" i="7"/>
  <c r="F23" i="7"/>
  <c r="F7" i="7"/>
  <c r="F16" i="7"/>
  <c r="F19" i="7"/>
  <c r="F4" i="7"/>
  <c r="F15" i="7"/>
  <c r="F10" i="7"/>
  <c r="F3" i="7"/>
  <c r="F18" i="7"/>
  <c r="F17" i="7"/>
  <c r="F6" i="7"/>
  <c r="F12" i="7"/>
  <c r="F13" i="7"/>
  <c r="F14" i="7"/>
  <c r="F24" i="7"/>
  <c r="F8" i="7"/>
  <c r="F22" i="7"/>
  <c r="F21" i="7"/>
  <c r="F11" i="7"/>
  <c r="F20" i="7"/>
  <c r="F9" i="7"/>
  <c r="E9" i="7" s="1"/>
  <c r="G5" i="7"/>
  <c r="F5" i="7"/>
  <c r="F25" i="7"/>
  <c r="E25" i="7" s="1"/>
  <c r="G25" i="7"/>
  <c r="E11" i="7" l="1"/>
  <c r="E20" i="7"/>
  <c r="E23" i="7"/>
  <c r="E7" i="7"/>
  <c r="E4" i="7"/>
  <c r="E15" i="7"/>
  <c r="E18" i="7"/>
  <c r="E17" i="7"/>
  <c r="E13" i="7"/>
  <c r="E14" i="7"/>
  <c r="E22" i="7"/>
  <c r="E21" i="7"/>
  <c r="E5" i="7"/>
  <c r="E8" i="7" l="1"/>
  <c r="E12" i="7"/>
  <c r="E3" i="7"/>
  <c r="E19" i="7"/>
  <c r="E24" i="7"/>
  <c r="E6" i="7"/>
  <c r="E10" i="7"/>
  <c r="E16" i="7"/>
  <c r="M1" i="7" l="1"/>
  <c r="J1" i="7" l="1"/>
  <c r="K1" i="7"/>
  <c r="L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I1" i="7"/>
  <c r="H5" i="7" l="1"/>
  <c r="H9" i="7"/>
  <c r="H20" i="7"/>
  <c r="H21" i="7"/>
  <c r="H11" i="7"/>
  <c r="H8" i="7"/>
  <c r="H22" i="7"/>
  <c r="H14" i="7"/>
  <c r="H24" i="7"/>
  <c r="H12" i="7"/>
  <c r="H13" i="7"/>
  <c r="H17" i="7"/>
  <c r="H6" i="7"/>
  <c r="H3" i="7"/>
  <c r="H18" i="7"/>
  <c r="H15" i="7"/>
  <c r="H10" i="7"/>
  <c r="H19" i="7"/>
  <c r="H4" i="7"/>
  <c r="H7" i="7"/>
  <c r="H16" i="7"/>
  <c r="H23" i="7"/>
  <c r="AM2" i="7"/>
  <c r="AM21" i="7" s="1"/>
  <c r="AM6" i="7" l="1"/>
  <c r="AM11" i="7"/>
  <c r="AM10" i="7"/>
  <c r="AM7" i="7"/>
  <c r="AM20" i="7"/>
  <c r="AM17" i="7"/>
  <c r="AM18" i="7"/>
  <c r="AM15" i="7"/>
  <c r="AM26" i="7"/>
  <c r="AM27" i="7"/>
  <c r="AM31" i="7"/>
  <c r="AM28" i="7"/>
  <c r="AM30" i="7"/>
  <c r="AM29" i="7"/>
  <c r="AM3" i="7"/>
  <c r="AM25" i="7"/>
  <c r="AM22" i="7"/>
  <c r="AM23" i="7"/>
  <c r="AM24" i="7"/>
  <c r="AM16" i="7"/>
  <c r="AM5" i="7"/>
  <c r="AM19" i="7"/>
  <c r="AM14" i="7"/>
  <c r="AM8" i="7"/>
  <c r="AM12" i="7"/>
  <c r="AM13" i="7"/>
  <c r="AM4" i="7"/>
  <c r="AM9" i="7"/>
</calcChain>
</file>

<file path=xl/sharedStrings.xml><?xml version="1.0" encoding="utf-8"?>
<sst xmlns="http://schemas.openxmlformats.org/spreadsheetml/2006/main" count="38" uniqueCount="33">
  <si>
    <t>Место</t>
  </si>
  <si>
    <t>Команда</t>
  </si>
  <si>
    <t>Итого</t>
  </si>
  <si>
    <t>1 тур</t>
  </si>
  <si>
    <t>2 тур</t>
  </si>
  <si>
    <t>Номер</t>
  </si>
  <si>
    <t>Учебное заведение</t>
  </si>
  <si>
    <t>Рейтинг</t>
  </si>
  <si>
    <t>Кол-во</t>
  </si>
  <si>
    <t>Топ</t>
  </si>
  <si>
    <t>ЮЗГУ</t>
  </si>
  <si>
    <t>Олимп</t>
  </si>
  <si>
    <t>Фортуна</t>
  </si>
  <si>
    <t>Бирмингем</t>
  </si>
  <si>
    <t>Фотон</t>
  </si>
  <si>
    <t>Пингвин</t>
  </si>
  <si>
    <t>&lt;Hello, world\&gt;</t>
  </si>
  <si>
    <t>Бетономешатели</t>
  </si>
  <si>
    <t>Виндер-team</t>
  </si>
  <si>
    <t>Школа № 26</t>
  </si>
  <si>
    <t>ИБ</t>
  </si>
  <si>
    <t>Умственно усталые</t>
  </si>
  <si>
    <t>Внуки Вассермана</t>
  </si>
  <si>
    <t>ФЕМИДА</t>
  </si>
  <si>
    <t>БТ</t>
  </si>
  <si>
    <t>ИП "Нулёвка"</t>
  </si>
  <si>
    <t>Driving guys</t>
  </si>
  <si>
    <t>Veni, vidi, vici</t>
  </si>
  <si>
    <t>Aurea mediocritas</t>
  </si>
  <si>
    <t>Девчата и он</t>
  </si>
  <si>
    <t>Майнеры им. Фиделя Кастро</t>
  </si>
  <si>
    <t>Опять 25</t>
  </si>
  <si>
    <t>Умницы и 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</si>
</sst>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D4B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1" fillId="5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1" fillId="3" borderId="6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1" fillId="3" borderId="7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6" borderId="0" xfId="0" applyFont="1" applyFill="1" applyAlignment="1">
      <alignment vertical="top"/>
    </xf>
    <xf numFmtId="0" fontId="1" fillId="6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1" fillId="6" borderId="9" xfId="0" applyNumberFormat="1" applyFont="1" applyFill="1" applyBorder="1" applyAlignment="1">
      <alignment horizontal="center" vertical="top"/>
    </xf>
    <xf numFmtId="0" fontId="1" fillId="6" borderId="10" xfId="0" applyNumberFormat="1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6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topLeftCell="A2" zoomScaleNormal="100" workbookViewId="0">
      <selection sqref="A1:XFD1"/>
    </sheetView>
  </sheetViews>
  <sheetFormatPr defaultRowHeight="15" x14ac:dyDescent="0.25"/>
  <cols>
    <col min="1" max="1" width="7.28515625" customWidth="1"/>
    <col min="2" max="2" width="6.7109375" customWidth="1"/>
    <col min="3" max="3" width="29" bestFit="1" customWidth="1"/>
    <col min="4" max="4" width="13.5703125" hidden="1" customWidth="1"/>
    <col min="5" max="5" width="6.140625" bestFit="1" customWidth="1"/>
    <col min="6" max="7" width="7.28515625" bestFit="1" customWidth="1"/>
    <col min="8" max="8" width="7.7109375" customWidth="1"/>
    <col min="9" max="23" width="3" customWidth="1"/>
    <col min="24" max="32" width="3" bestFit="1" customWidth="1"/>
    <col min="33" max="38" width="3" hidden="1" customWidth="1"/>
    <col min="39" max="39" width="2.42578125" hidden="1" customWidth="1"/>
  </cols>
  <sheetData>
    <row r="1" spans="1:40" hidden="1" x14ac:dyDescent="0.25">
      <c r="A1" s="2" t="s">
        <v>8</v>
      </c>
      <c r="B1" s="2" t="s">
        <v>8</v>
      </c>
      <c r="C1" s="2">
        <v>22</v>
      </c>
      <c r="D1" s="2"/>
      <c r="E1" s="2"/>
      <c r="F1" s="2"/>
      <c r="G1" s="2"/>
      <c r="H1" s="2"/>
      <c r="I1" s="2">
        <f>$C$1+1-SUM(I3:I31)</f>
        <v>12</v>
      </c>
      <c r="J1" s="2">
        <f t="shared" ref="J1:AL1" si="0">$C$1+1-SUM(J3:J31)</f>
        <v>18</v>
      </c>
      <c r="K1" s="2">
        <f t="shared" si="0"/>
        <v>11</v>
      </c>
      <c r="L1" s="2">
        <f t="shared" si="0"/>
        <v>20</v>
      </c>
      <c r="M1" s="2">
        <f>$C$1+1-SUM(M3:M31)</f>
        <v>22</v>
      </c>
      <c r="N1" s="2">
        <f t="shared" si="0"/>
        <v>3</v>
      </c>
      <c r="O1" s="2">
        <f t="shared" si="0"/>
        <v>2</v>
      </c>
      <c r="P1" s="2">
        <f t="shared" si="0"/>
        <v>11</v>
      </c>
      <c r="Q1" s="2">
        <f t="shared" si="0"/>
        <v>18</v>
      </c>
      <c r="R1" s="2">
        <f t="shared" si="0"/>
        <v>1</v>
      </c>
      <c r="S1" s="2">
        <f t="shared" si="0"/>
        <v>15</v>
      </c>
      <c r="T1" s="2">
        <f t="shared" si="0"/>
        <v>12</v>
      </c>
      <c r="U1" s="2">
        <f t="shared" si="0"/>
        <v>21</v>
      </c>
      <c r="V1" s="2">
        <f t="shared" si="0"/>
        <v>13</v>
      </c>
      <c r="W1" s="2">
        <f t="shared" si="0"/>
        <v>21</v>
      </c>
      <c r="X1" s="2">
        <f t="shared" si="0"/>
        <v>20</v>
      </c>
      <c r="Y1" s="2">
        <f t="shared" si="0"/>
        <v>9</v>
      </c>
      <c r="Z1" s="2">
        <f t="shared" si="0"/>
        <v>6</v>
      </c>
      <c r="AA1" s="2">
        <f t="shared" si="0"/>
        <v>22</v>
      </c>
      <c r="AB1" s="2">
        <f t="shared" si="0"/>
        <v>15</v>
      </c>
      <c r="AC1" s="2">
        <f t="shared" si="0"/>
        <v>20</v>
      </c>
      <c r="AD1" s="2">
        <f t="shared" si="0"/>
        <v>18</v>
      </c>
      <c r="AE1" s="2">
        <f t="shared" si="0"/>
        <v>13</v>
      </c>
      <c r="AF1" s="2">
        <f t="shared" si="0"/>
        <v>10</v>
      </c>
      <c r="AG1" s="2">
        <f t="shared" si="0"/>
        <v>23</v>
      </c>
      <c r="AH1" s="2">
        <f t="shared" si="0"/>
        <v>23</v>
      </c>
      <c r="AI1" s="2">
        <f t="shared" si="0"/>
        <v>23</v>
      </c>
      <c r="AJ1" s="2">
        <f t="shared" si="0"/>
        <v>23</v>
      </c>
      <c r="AK1" s="2">
        <f t="shared" si="0"/>
        <v>23</v>
      </c>
      <c r="AL1" s="2">
        <f t="shared" si="0"/>
        <v>23</v>
      </c>
      <c r="AM1" s="21" t="s">
        <v>9</v>
      </c>
      <c r="AN1" s="22"/>
    </row>
    <row r="2" spans="1:40" x14ac:dyDescent="0.25">
      <c r="A2" s="3" t="s">
        <v>5</v>
      </c>
      <c r="B2" s="3" t="s">
        <v>0</v>
      </c>
      <c r="C2" s="3" t="s">
        <v>1</v>
      </c>
      <c r="D2" s="3" t="s">
        <v>6</v>
      </c>
      <c r="E2" s="4" t="s">
        <v>2</v>
      </c>
      <c r="F2" s="3" t="s">
        <v>3</v>
      </c>
      <c r="G2" s="5" t="s">
        <v>4</v>
      </c>
      <c r="H2" s="6" t="s">
        <v>7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7">
        <v>11</v>
      </c>
      <c r="T2" s="7">
        <v>12</v>
      </c>
      <c r="U2" s="7">
        <v>13</v>
      </c>
      <c r="V2" s="7">
        <v>14</v>
      </c>
      <c r="W2" s="7">
        <v>15</v>
      </c>
      <c r="X2" s="7">
        <v>16</v>
      </c>
      <c r="Y2" s="7">
        <v>17</v>
      </c>
      <c r="Z2" s="7">
        <v>18</v>
      </c>
      <c r="AA2" s="7">
        <v>19</v>
      </c>
      <c r="AB2" s="7">
        <v>20</v>
      </c>
      <c r="AC2" s="7">
        <v>21</v>
      </c>
      <c r="AD2" s="7">
        <v>22</v>
      </c>
      <c r="AE2" s="7">
        <v>23</v>
      </c>
      <c r="AF2" s="7">
        <v>24</v>
      </c>
      <c r="AG2" s="7">
        <v>25</v>
      </c>
      <c r="AH2" s="7">
        <v>26</v>
      </c>
      <c r="AI2" s="7">
        <v>27</v>
      </c>
      <c r="AJ2" s="7">
        <v>28</v>
      </c>
      <c r="AK2" s="7">
        <v>29</v>
      </c>
      <c r="AL2" s="7">
        <v>30</v>
      </c>
      <c r="AM2" s="8">
        <f>MAX(E3:E25)</f>
        <v>21</v>
      </c>
      <c r="AN2" s="2"/>
    </row>
    <row r="3" spans="1:40" x14ac:dyDescent="0.25">
      <c r="A3" s="18">
        <v>9</v>
      </c>
      <c r="B3" s="18">
        <v>1</v>
      </c>
      <c r="C3" s="20" t="s">
        <v>19</v>
      </c>
      <c r="D3" s="19"/>
      <c r="E3" s="9">
        <f t="shared" ref="E3:E24" si="1">SUM(F3,G3)</f>
        <v>21</v>
      </c>
      <c r="F3" s="10">
        <f t="shared" ref="F3:F24" si="2">SUM(I3:T3)</f>
        <v>10</v>
      </c>
      <c r="G3" s="11">
        <f t="shared" ref="G3:G24" si="3">SUM(U3:AF3)</f>
        <v>11</v>
      </c>
      <c r="H3" s="12">
        <f>SUMIF(I3:W3,1,$I$1:$W$1)+SUMIF(X3:AL3,1,$X$1:$AL$1)</f>
        <v>286</v>
      </c>
      <c r="I3" s="13">
        <v>1</v>
      </c>
      <c r="J3" s="14">
        <v>1</v>
      </c>
      <c r="K3" s="14">
        <v>1</v>
      </c>
      <c r="L3" s="14">
        <v>1</v>
      </c>
      <c r="M3" s="14"/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/>
      <c r="U3" s="28">
        <v>1</v>
      </c>
      <c r="V3" s="28"/>
      <c r="W3" s="29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/>
      <c r="AH3" s="15"/>
      <c r="AI3" s="15"/>
      <c r="AJ3" s="15"/>
      <c r="AK3" s="15"/>
      <c r="AL3" s="15"/>
      <c r="AM3" s="2">
        <f t="shared" ref="AM3:AM18" si="4">ROUNDUP(E3/$AM$2*100,0)</f>
        <v>100</v>
      </c>
      <c r="AN3" s="2"/>
    </row>
    <row r="4" spans="1:40" x14ac:dyDescent="0.25">
      <c r="A4" s="18">
        <v>6</v>
      </c>
      <c r="B4" s="18">
        <v>2</v>
      </c>
      <c r="C4" s="20" t="s">
        <v>16</v>
      </c>
      <c r="D4" s="19"/>
      <c r="E4" s="9">
        <f t="shared" si="1"/>
        <v>15</v>
      </c>
      <c r="F4" s="10">
        <f t="shared" si="2"/>
        <v>8</v>
      </c>
      <c r="G4" s="11">
        <f t="shared" si="3"/>
        <v>7</v>
      </c>
      <c r="H4" s="12">
        <f>SUMIF(I4:W4,1,$I$1:$W$1)+SUMIF(X4:AL4,1,$X$1:$AL$1)</f>
        <v>185</v>
      </c>
      <c r="I4" s="16">
        <v>1</v>
      </c>
      <c r="J4" s="10"/>
      <c r="K4" s="14">
        <v>1</v>
      </c>
      <c r="L4" s="10"/>
      <c r="M4" s="14">
        <v>1</v>
      </c>
      <c r="N4" s="14"/>
      <c r="O4" s="14">
        <v>1</v>
      </c>
      <c r="P4" s="10"/>
      <c r="Q4" s="10">
        <v>1</v>
      </c>
      <c r="R4" s="14">
        <v>1</v>
      </c>
      <c r="S4" s="10">
        <v>1</v>
      </c>
      <c r="T4" s="10">
        <v>1</v>
      </c>
      <c r="U4" s="30">
        <v>1</v>
      </c>
      <c r="V4" s="30">
        <v>1</v>
      </c>
      <c r="W4" s="31"/>
      <c r="X4" s="15"/>
      <c r="Y4" s="15">
        <v>1</v>
      </c>
      <c r="Z4" s="15">
        <v>1</v>
      </c>
      <c r="AA4" s="15"/>
      <c r="AB4" s="15"/>
      <c r="AC4" s="15">
        <v>1</v>
      </c>
      <c r="AD4" s="15"/>
      <c r="AE4" s="15">
        <v>1</v>
      </c>
      <c r="AF4" s="15">
        <v>1</v>
      </c>
      <c r="AG4" s="15"/>
      <c r="AH4" s="15"/>
      <c r="AI4" s="15"/>
      <c r="AJ4" s="15"/>
      <c r="AK4" s="15"/>
      <c r="AL4" s="15"/>
      <c r="AM4" s="2">
        <f t="shared" si="4"/>
        <v>72</v>
      </c>
      <c r="AN4" s="2"/>
    </row>
    <row r="5" spans="1:40" x14ac:dyDescent="0.25">
      <c r="A5" s="18">
        <v>1</v>
      </c>
      <c r="B5" s="18">
        <v>3</v>
      </c>
      <c r="C5" s="23" t="s">
        <v>11</v>
      </c>
      <c r="D5" s="19"/>
      <c r="E5" s="9">
        <f t="shared" si="1"/>
        <v>13</v>
      </c>
      <c r="F5" s="10">
        <f t="shared" si="2"/>
        <v>9</v>
      </c>
      <c r="G5" s="11">
        <f t="shared" si="3"/>
        <v>4</v>
      </c>
      <c r="H5" s="12">
        <f ca="1">SUMIF(I5:T5,1,$I$1:$T$1)+SUMIF(U5:AF5,1,$V$1:$AF$1)</f>
        <v>164</v>
      </c>
      <c r="I5" s="16">
        <v>1</v>
      </c>
      <c r="J5" s="10">
        <v>1</v>
      </c>
      <c r="K5" s="14">
        <v>1</v>
      </c>
      <c r="L5" s="10">
        <v>1</v>
      </c>
      <c r="M5" s="14"/>
      <c r="N5" s="14">
        <v>1</v>
      </c>
      <c r="O5" s="14">
        <v>1</v>
      </c>
      <c r="P5" s="10">
        <v>1</v>
      </c>
      <c r="Q5" s="10"/>
      <c r="R5" s="14">
        <v>1</v>
      </c>
      <c r="S5" s="10"/>
      <c r="T5" s="10">
        <v>1</v>
      </c>
      <c r="U5" s="30"/>
      <c r="V5" s="30"/>
      <c r="W5" s="31"/>
      <c r="X5" s="15">
        <v>1</v>
      </c>
      <c r="Y5" s="15"/>
      <c r="Z5" s="15">
        <v>1</v>
      </c>
      <c r="AA5" s="15"/>
      <c r="AB5" s="15">
        <v>1</v>
      </c>
      <c r="AC5" s="15"/>
      <c r="AD5" s="15"/>
      <c r="AE5" s="15"/>
      <c r="AF5" s="15">
        <v>1</v>
      </c>
      <c r="AG5" s="15"/>
      <c r="AH5" s="15"/>
      <c r="AI5" s="15"/>
      <c r="AJ5" s="15"/>
      <c r="AK5" s="15"/>
      <c r="AL5" s="15"/>
      <c r="AM5" s="2">
        <f t="shared" si="4"/>
        <v>62</v>
      </c>
      <c r="AN5" s="2"/>
    </row>
    <row r="6" spans="1:40" x14ac:dyDescent="0.25">
      <c r="A6" s="18">
        <v>12</v>
      </c>
      <c r="B6" s="18">
        <v>4</v>
      </c>
      <c r="C6" s="20" t="s">
        <v>21</v>
      </c>
      <c r="D6" s="19"/>
      <c r="E6" s="9">
        <f t="shared" si="1"/>
        <v>13</v>
      </c>
      <c r="F6" s="10">
        <f t="shared" si="2"/>
        <v>6</v>
      </c>
      <c r="G6" s="11">
        <f t="shared" si="3"/>
        <v>7</v>
      </c>
      <c r="H6" s="12">
        <f t="shared" ref="H6:H24" si="5">SUMIF(I6:W6,1,$I$1:$W$1)+SUMIF(X6:AL6,1,$X$1:$AL$1)</f>
        <v>140</v>
      </c>
      <c r="I6" s="16"/>
      <c r="J6" s="10"/>
      <c r="K6" s="14"/>
      <c r="L6" s="10"/>
      <c r="M6" s="14"/>
      <c r="N6" s="14">
        <v>1</v>
      </c>
      <c r="O6" s="14">
        <v>1</v>
      </c>
      <c r="P6" s="10"/>
      <c r="Q6" s="10">
        <v>1</v>
      </c>
      <c r="R6" s="14">
        <v>1</v>
      </c>
      <c r="S6" s="10">
        <v>1</v>
      </c>
      <c r="T6" s="10">
        <v>1</v>
      </c>
      <c r="U6" s="30"/>
      <c r="V6" s="30">
        <v>1</v>
      </c>
      <c r="W6" s="31"/>
      <c r="X6" s="15">
        <v>1</v>
      </c>
      <c r="Y6" s="15">
        <v>1</v>
      </c>
      <c r="Z6" s="15">
        <v>1</v>
      </c>
      <c r="AA6" s="15"/>
      <c r="AB6" s="15"/>
      <c r="AC6" s="15"/>
      <c r="AD6" s="15">
        <v>1</v>
      </c>
      <c r="AE6" s="15">
        <v>1</v>
      </c>
      <c r="AF6" s="15">
        <v>1</v>
      </c>
      <c r="AG6" s="15"/>
      <c r="AH6" s="15"/>
      <c r="AI6" s="15"/>
      <c r="AJ6" s="15"/>
      <c r="AK6" s="15"/>
      <c r="AL6" s="15"/>
      <c r="AM6" s="2">
        <f t="shared" si="4"/>
        <v>62</v>
      </c>
      <c r="AN6" s="2"/>
    </row>
    <row r="7" spans="1:40" x14ac:dyDescent="0.25">
      <c r="A7" s="18">
        <v>3</v>
      </c>
      <c r="B7" s="18">
        <v>5</v>
      </c>
      <c r="C7" s="20" t="s">
        <v>13</v>
      </c>
      <c r="D7" s="19"/>
      <c r="E7" s="9">
        <f t="shared" si="1"/>
        <v>12</v>
      </c>
      <c r="F7" s="10">
        <f t="shared" si="2"/>
        <v>7</v>
      </c>
      <c r="G7" s="11">
        <f t="shared" si="3"/>
        <v>5</v>
      </c>
      <c r="H7" s="12">
        <f t="shared" si="5"/>
        <v>121</v>
      </c>
      <c r="I7" s="16">
        <v>1</v>
      </c>
      <c r="J7" s="10"/>
      <c r="K7" s="14">
        <v>1</v>
      </c>
      <c r="L7" s="10">
        <v>1</v>
      </c>
      <c r="M7" s="14"/>
      <c r="N7" s="14">
        <v>1</v>
      </c>
      <c r="O7" s="14">
        <v>1</v>
      </c>
      <c r="P7" s="10"/>
      <c r="Q7" s="10"/>
      <c r="R7" s="14">
        <v>1</v>
      </c>
      <c r="S7" s="10">
        <v>1</v>
      </c>
      <c r="T7" s="10"/>
      <c r="U7" s="30"/>
      <c r="V7" s="30">
        <v>1</v>
      </c>
      <c r="W7" s="31"/>
      <c r="X7" s="15"/>
      <c r="Y7" s="15"/>
      <c r="Z7" s="15">
        <v>1</v>
      </c>
      <c r="AA7" s="15"/>
      <c r="AB7" s="15">
        <v>1</v>
      </c>
      <c r="AC7" s="15"/>
      <c r="AD7" s="15"/>
      <c r="AE7" s="15">
        <v>1</v>
      </c>
      <c r="AF7" s="15">
        <v>1</v>
      </c>
      <c r="AG7" s="15"/>
      <c r="AH7" s="15"/>
      <c r="AI7" s="15"/>
      <c r="AJ7" s="15"/>
      <c r="AK7" s="15"/>
      <c r="AL7" s="15"/>
      <c r="AM7" s="2">
        <f t="shared" si="4"/>
        <v>58</v>
      </c>
      <c r="AN7" s="2"/>
    </row>
    <row r="8" spans="1:40" x14ac:dyDescent="0.25">
      <c r="A8" s="18">
        <v>17</v>
      </c>
      <c r="B8" s="18">
        <v>6</v>
      </c>
      <c r="C8" s="20" t="s">
        <v>26</v>
      </c>
      <c r="D8" s="19"/>
      <c r="E8" s="9">
        <f t="shared" si="1"/>
        <v>12</v>
      </c>
      <c r="F8" s="10">
        <f t="shared" si="2"/>
        <v>8</v>
      </c>
      <c r="G8" s="11">
        <f t="shared" si="3"/>
        <v>4</v>
      </c>
      <c r="H8" s="12">
        <f t="shared" si="5"/>
        <v>118</v>
      </c>
      <c r="I8" s="16"/>
      <c r="J8" s="10">
        <v>1</v>
      </c>
      <c r="K8" s="14">
        <v>1</v>
      </c>
      <c r="L8" s="10"/>
      <c r="M8" s="14"/>
      <c r="N8" s="14">
        <v>1</v>
      </c>
      <c r="O8" s="14">
        <v>1</v>
      </c>
      <c r="P8" s="10"/>
      <c r="Q8" s="10">
        <v>1</v>
      </c>
      <c r="R8" s="14">
        <v>1</v>
      </c>
      <c r="S8" s="10">
        <v>1</v>
      </c>
      <c r="T8" s="10">
        <v>1</v>
      </c>
      <c r="U8" s="30"/>
      <c r="V8" s="30">
        <v>1</v>
      </c>
      <c r="W8" s="31"/>
      <c r="X8" s="15"/>
      <c r="Y8" s="15">
        <v>1</v>
      </c>
      <c r="Z8" s="15">
        <v>1</v>
      </c>
      <c r="AA8" s="15"/>
      <c r="AB8" s="15"/>
      <c r="AC8" s="15"/>
      <c r="AD8" s="15"/>
      <c r="AE8" s="15"/>
      <c r="AF8" s="15">
        <v>1</v>
      </c>
      <c r="AG8" s="15"/>
      <c r="AH8" s="15"/>
      <c r="AI8" s="15"/>
      <c r="AJ8" s="15"/>
      <c r="AK8" s="15"/>
      <c r="AL8" s="15"/>
      <c r="AM8" s="2">
        <f>ROUNDUP(E8/$AM$2*100,0)</f>
        <v>58</v>
      </c>
      <c r="AN8" s="2"/>
    </row>
    <row r="9" spans="1:40" x14ac:dyDescent="0.25">
      <c r="A9" s="18">
        <v>22</v>
      </c>
      <c r="B9" s="18">
        <v>7</v>
      </c>
      <c r="C9" s="33" t="s">
        <v>31</v>
      </c>
      <c r="D9" s="1" t="s">
        <v>10</v>
      </c>
      <c r="E9" s="9">
        <f t="shared" si="1"/>
        <v>12</v>
      </c>
      <c r="F9" s="10">
        <f t="shared" si="2"/>
        <v>7</v>
      </c>
      <c r="G9" s="11">
        <f t="shared" si="3"/>
        <v>5</v>
      </c>
      <c r="H9" s="12">
        <f t="shared" si="5"/>
        <v>109</v>
      </c>
      <c r="I9" s="16">
        <v>1</v>
      </c>
      <c r="J9" s="10"/>
      <c r="K9" s="14">
        <v>1</v>
      </c>
      <c r="L9" s="10"/>
      <c r="M9" s="14"/>
      <c r="N9" s="14">
        <v>1</v>
      </c>
      <c r="O9" s="14">
        <v>1</v>
      </c>
      <c r="P9" s="10"/>
      <c r="Q9" s="10"/>
      <c r="R9" s="14">
        <v>1</v>
      </c>
      <c r="S9" s="10">
        <v>1</v>
      </c>
      <c r="T9" s="10">
        <v>1</v>
      </c>
      <c r="U9" s="30"/>
      <c r="V9" s="30"/>
      <c r="W9" s="31"/>
      <c r="X9" s="15"/>
      <c r="Y9" s="15">
        <v>1</v>
      </c>
      <c r="Z9" s="15">
        <v>1</v>
      </c>
      <c r="AA9" s="15"/>
      <c r="AB9" s="15">
        <v>1</v>
      </c>
      <c r="AC9" s="15"/>
      <c r="AD9" s="15"/>
      <c r="AE9" s="15">
        <v>1</v>
      </c>
      <c r="AF9" s="15">
        <v>1</v>
      </c>
      <c r="AG9" s="15"/>
      <c r="AH9" s="15"/>
      <c r="AI9" s="15"/>
      <c r="AJ9" s="15"/>
      <c r="AK9" s="15"/>
      <c r="AL9" s="15"/>
      <c r="AM9" s="2">
        <f>ROUNDUP(E9/$AM$2*100,0)</f>
        <v>58</v>
      </c>
      <c r="AN9" s="2"/>
    </row>
    <row r="10" spans="1:40" x14ac:dyDescent="0.25">
      <c r="A10" s="18">
        <v>8</v>
      </c>
      <c r="B10" s="18">
        <v>8</v>
      </c>
      <c r="C10" s="20" t="s">
        <v>18</v>
      </c>
      <c r="D10" s="19"/>
      <c r="E10" s="9">
        <f t="shared" si="1"/>
        <v>11</v>
      </c>
      <c r="F10" s="10">
        <f t="shared" si="2"/>
        <v>6</v>
      </c>
      <c r="G10" s="11">
        <f t="shared" si="3"/>
        <v>5</v>
      </c>
      <c r="H10" s="12">
        <f t="shared" si="5"/>
        <v>114</v>
      </c>
      <c r="I10" s="16"/>
      <c r="J10" s="10"/>
      <c r="K10" s="14">
        <v>1</v>
      </c>
      <c r="L10" s="10"/>
      <c r="M10" s="14"/>
      <c r="N10" s="14">
        <v>1</v>
      </c>
      <c r="O10" s="14">
        <v>1</v>
      </c>
      <c r="P10" s="10">
        <v>1</v>
      </c>
      <c r="Q10" s="10">
        <v>1</v>
      </c>
      <c r="R10" s="14">
        <v>1</v>
      </c>
      <c r="S10" s="10"/>
      <c r="T10" s="10"/>
      <c r="U10" s="30"/>
      <c r="V10" s="30">
        <v>1</v>
      </c>
      <c r="W10" s="31">
        <v>1</v>
      </c>
      <c r="X10" s="15"/>
      <c r="Y10" s="15"/>
      <c r="Z10" s="15">
        <v>1</v>
      </c>
      <c r="AA10" s="15"/>
      <c r="AB10" s="15"/>
      <c r="AC10" s="15"/>
      <c r="AD10" s="15">
        <v>1</v>
      </c>
      <c r="AE10" s="15"/>
      <c r="AF10" s="15">
        <v>1</v>
      </c>
      <c r="AG10" s="15"/>
      <c r="AH10" s="15"/>
      <c r="AI10" s="15"/>
      <c r="AJ10" s="15"/>
      <c r="AK10" s="15"/>
      <c r="AL10" s="15"/>
      <c r="AM10" s="2">
        <f t="shared" si="4"/>
        <v>53</v>
      </c>
      <c r="AN10" s="2"/>
    </row>
    <row r="11" spans="1:40" x14ac:dyDescent="0.25">
      <c r="A11" s="18">
        <v>20</v>
      </c>
      <c r="B11" s="18">
        <v>9</v>
      </c>
      <c r="C11" s="33" t="s">
        <v>29</v>
      </c>
      <c r="D11" s="1" t="s">
        <v>10</v>
      </c>
      <c r="E11" s="9">
        <f t="shared" si="1"/>
        <v>11</v>
      </c>
      <c r="F11" s="10">
        <f t="shared" si="2"/>
        <v>7</v>
      </c>
      <c r="G11" s="11">
        <f t="shared" si="3"/>
        <v>4</v>
      </c>
      <c r="H11" s="12">
        <f t="shared" si="5"/>
        <v>101</v>
      </c>
      <c r="I11" s="16">
        <v>1</v>
      </c>
      <c r="J11" s="10"/>
      <c r="K11" s="14">
        <v>1</v>
      </c>
      <c r="L11" s="10"/>
      <c r="M11" s="14"/>
      <c r="N11" s="14">
        <v>1</v>
      </c>
      <c r="O11" s="14">
        <v>1</v>
      </c>
      <c r="P11" s="10">
        <v>1</v>
      </c>
      <c r="Q11" s="10"/>
      <c r="R11" s="14">
        <v>1</v>
      </c>
      <c r="S11" s="10"/>
      <c r="T11" s="10">
        <v>1</v>
      </c>
      <c r="U11" s="30"/>
      <c r="V11" s="30">
        <v>1</v>
      </c>
      <c r="W11" s="31"/>
      <c r="X11" s="15"/>
      <c r="Y11" s="15"/>
      <c r="Z11" s="15">
        <v>1</v>
      </c>
      <c r="AA11" s="15"/>
      <c r="AB11" s="15"/>
      <c r="AC11" s="15">
        <v>1</v>
      </c>
      <c r="AD11" s="15"/>
      <c r="AE11" s="15"/>
      <c r="AF11" s="15">
        <v>1</v>
      </c>
      <c r="AG11" s="15"/>
      <c r="AH11" s="15"/>
      <c r="AI11" s="15"/>
      <c r="AJ11" s="15"/>
      <c r="AK11" s="15"/>
      <c r="AL11" s="15"/>
      <c r="AM11" s="2">
        <f t="shared" si="4"/>
        <v>53</v>
      </c>
      <c r="AN11" s="2"/>
    </row>
    <row r="12" spans="1:40" x14ac:dyDescent="0.25">
      <c r="A12" s="18">
        <v>13</v>
      </c>
      <c r="B12" s="18">
        <v>10</v>
      </c>
      <c r="C12" s="20" t="s">
        <v>22</v>
      </c>
      <c r="D12" s="19"/>
      <c r="E12" s="9">
        <f t="shared" si="1"/>
        <v>10</v>
      </c>
      <c r="F12" s="10">
        <f t="shared" si="2"/>
        <v>5</v>
      </c>
      <c r="G12" s="11">
        <f t="shared" si="3"/>
        <v>5</v>
      </c>
      <c r="H12" s="12">
        <f t="shared" si="5"/>
        <v>85</v>
      </c>
      <c r="I12" s="16"/>
      <c r="J12" s="10"/>
      <c r="K12" s="14"/>
      <c r="L12" s="10"/>
      <c r="M12" s="14"/>
      <c r="N12" s="14">
        <v>1</v>
      </c>
      <c r="O12" s="14">
        <v>1</v>
      </c>
      <c r="P12" s="10">
        <v>1</v>
      </c>
      <c r="Q12" s="10"/>
      <c r="R12" s="14">
        <v>1</v>
      </c>
      <c r="S12" s="10"/>
      <c r="T12" s="10">
        <v>1</v>
      </c>
      <c r="U12" s="30"/>
      <c r="V12" s="30">
        <v>1</v>
      </c>
      <c r="W12" s="31"/>
      <c r="X12" s="15"/>
      <c r="Y12" s="15">
        <v>1</v>
      </c>
      <c r="Z12" s="15">
        <v>1</v>
      </c>
      <c r="AA12" s="15"/>
      <c r="AB12" s="15">
        <v>1</v>
      </c>
      <c r="AC12" s="15"/>
      <c r="AD12" s="15"/>
      <c r="AE12" s="15">
        <v>1</v>
      </c>
      <c r="AF12" s="15"/>
      <c r="AG12" s="15"/>
      <c r="AH12" s="15"/>
      <c r="AI12" s="15"/>
      <c r="AJ12" s="15"/>
      <c r="AK12" s="15"/>
      <c r="AL12" s="15"/>
      <c r="AM12" s="2">
        <f>ROUNDUP(E12/$AM$2*100,0)</f>
        <v>48</v>
      </c>
      <c r="AN12" s="2"/>
    </row>
    <row r="13" spans="1:40" x14ac:dyDescent="0.25">
      <c r="A13" s="18">
        <v>14</v>
      </c>
      <c r="B13" s="18">
        <v>10</v>
      </c>
      <c r="C13" s="20" t="s">
        <v>23</v>
      </c>
      <c r="D13" s="19"/>
      <c r="E13" s="9">
        <f t="shared" si="1"/>
        <v>10</v>
      </c>
      <c r="F13" s="10">
        <f t="shared" si="2"/>
        <v>6</v>
      </c>
      <c r="G13" s="11">
        <f t="shared" si="3"/>
        <v>4</v>
      </c>
      <c r="H13" s="12">
        <f t="shared" si="5"/>
        <v>85</v>
      </c>
      <c r="I13" s="16">
        <v>1</v>
      </c>
      <c r="J13" s="10">
        <v>1</v>
      </c>
      <c r="K13" s="14"/>
      <c r="L13" s="10"/>
      <c r="M13" s="14"/>
      <c r="N13" s="14">
        <v>1</v>
      </c>
      <c r="O13" s="14">
        <v>1</v>
      </c>
      <c r="P13" s="10">
        <v>1</v>
      </c>
      <c r="Q13" s="10"/>
      <c r="R13" s="14">
        <v>1</v>
      </c>
      <c r="S13" s="10"/>
      <c r="T13" s="10"/>
      <c r="U13" s="30"/>
      <c r="V13" s="30"/>
      <c r="W13" s="31"/>
      <c r="X13" s="15"/>
      <c r="Y13" s="15">
        <v>1</v>
      </c>
      <c r="Z13" s="15">
        <v>1</v>
      </c>
      <c r="AA13" s="15"/>
      <c r="AB13" s="15"/>
      <c r="AC13" s="15"/>
      <c r="AD13" s="15"/>
      <c r="AE13" s="15">
        <v>1</v>
      </c>
      <c r="AF13" s="15">
        <v>1</v>
      </c>
      <c r="AG13" s="15"/>
      <c r="AH13" s="15"/>
      <c r="AI13" s="15"/>
      <c r="AJ13" s="15"/>
      <c r="AK13" s="15"/>
      <c r="AL13" s="15"/>
      <c r="AM13" s="2">
        <f>ROUNDUP(E13/$AM$2*100,0)</f>
        <v>48</v>
      </c>
      <c r="AN13" s="2"/>
    </row>
    <row r="14" spans="1:40" x14ac:dyDescent="0.25">
      <c r="A14" s="18">
        <v>15</v>
      </c>
      <c r="B14" s="18">
        <v>12</v>
      </c>
      <c r="C14" s="20" t="s">
        <v>24</v>
      </c>
      <c r="D14" s="19"/>
      <c r="E14" s="9">
        <f t="shared" si="1"/>
        <v>9</v>
      </c>
      <c r="F14" s="10">
        <f t="shared" si="2"/>
        <v>5</v>
      </c>
      <c r="G14" s="11">
        <f t="shared" si="3"/>
        <v>4</v>
      </c>
      <c r="H14" s="12">
        <f t="shared" si="5"/>
        <v>79</v>
      </c>
      <c r="I14" s="16">
        <v>1</v>
      </c>
      <c r="J14" s="10"/>
      <c r="K14" s="14"/>
      <c r="L14" s="10"/>
      <c r="M14" s="14"/>
      <c r="N14" s="14">
        <v>1</v>
      </c>
      <c r="O14" s="14">
        <v>1</v>
      </c>
      <c r="P14" s="10">
        <v>1</v>
      </c>
      <c r="Q14" s="10"/>
      <c r="R14" s="14">
        <v>1</v>
      </c>
      <c r="S14" s="10"/>
      <c r="T14" s="10"/>
      <c r="U14" s="30"/>
      <c r="V14" s="30">
        <v>1</v>
      </c>
      <c r="W14" s="31"/>
      <c r="X14" s="15"/>
      <c r="Y14" s="15">
        <v>1</v>
      </c>
      <c r="Z14" s="15"/>
      <c r="AA14" s="15"/>
      <c r="AB14" s="15"/>
      <c r="AC14" s="15"/>
      <c r="AD14" s="15">
        <v>1</v>
      </c>
      <c r="AE14" s="15"/>
      <c r="AF14" s="15">
        <v>1</v>
      </c>
      <c r="AG14" s="15"/>
      <c r="AH14" s="15"/>
      <c r="AI14" s="15"/>
      <c r="AJ14" s="15"/>
      <c r="AK14" s="15"/>
      <c r="AL14" s="15"/>
      <c r="AM14" s="2">
        <f>ROUNDUP(E14/$AM$2*100,0)</f>
        <v>43</v>
      </c>
      <c r="AN14" s="2"/>
    </row>
    <row r="15" spans="1:40" x14ac:dyDescent="0.25">
      <c r="A15" s="18">
        <v>7</v>
      </c>
      <c r="B15" s="18">
        <v>13</v>
      </c>
      <c r="C15" s="20" t="s">
        <v>17</v>
      </c>
      <c r="D15" s="19"/>
      <c r="E15" s="9">
        <f t="shared" si="1"/>
        <v>9</v>
      </c>
      <c r="F15" s="10">
        <f t="shared" si="2"/>
        <v>6</v>
      </c>
      <c r="G15" s="11">
        <f t="shared" si="3"/>
        <v>3</v>
      </c>
      <c r="H15" s="12">
        <f t="shared" si="5"/>
        <v>75</v>
      </c>
      <c r="I15" s="16"/>
      <c r="J15" s="10">
        <v>1</v>
      </c>
      <c r="K15" s="14"/>
      <c r="L15" s="10"/>
      <c r="M15" s="14"/>
      <c r="N15" s="14">
        <v>1</v>
      </c>
      <c r="O15" s="14">
        <v>1</v>
      </c>
      <c r="P15" s="10">
        <v>1</v>
      </c>
      <c r="Q15" s="10"/>
      <c r="R15" s="14">
        <v>1</v>
      </c>
      <c r="S15" s="10"/>
      <c r="T15" s="10">
        <v>1</v>
      </c>
      <c r="U15" s="30"/>
      <c r="V15" s="30"/>
      <c r="W15" s="31"/>
      <c r="X15" s="15"/>
      <c r="Y15" s="15">
        <v>1</v>
      </c>
      <c r="Z15" s="15">
        <v>1</v>
      </c>
      <c r="AA15" s="15"/>
      <c r="AB15" s="15"/>
      <c r="AC15" s="15"/>
      <c r="AD15" s="15"/>
      <c r="AE15" s="15">
        <v>1</v>
      </c>
      <c r="AF15" s="15"/>
      <c r="AG15" s="15"/>
      <c r="AH15" s="15"/>
      <c r="AI15" s="15"/>
      <c r="AJ15" s="15"/>
      <c r="AK15" s="15"/>
      <c r="AL15" s="15"/>
      <c r="AM15" s="2">
        <f t="shared" si="4"/>
        <v>43</v>
      </c>
      <c r="AN15" s="2"/>
    </row>
    <row r="16" spans="1:40" x14ac:dyDescent="0.25">
      <c r="A16" s="18">
        <v>4</v>
      </c>
      <c r="B16" s="18">
        <v>14</v>
      </c>
      <c r="C16" s="20" t="s">
        <v>14</v>
      </c>
      <c r="D16" s="19"/>
      <c r="E16" s="9">
        <f t="shared" si="1"/>
        <v>9</v>
      </c>
      <c r="F16" s="10">
        <f t="shared" si="2"/>
        <v>5</v>
      </c>
      <c r="G16" s="11">
        <f t="shared" si="3"/>
        <v>4</v>
      </c>
      <c r="H16" s="12">
        <f t="shared" si="5"/>
        <v>72</v>
      </c>
      <c r="I16" s="16"/>
      <c r="J16" s="10"/>
      <c r="K16" s="14"/>
      <c r="L16" s="10"/>
      <c r="M16" s="14"/>
      <c r="N16" s="14">
        <v>1</v>
      </c>
      <c r="O16" s="14">
        <v>1</v>
      </c>
      <c r="P16" s="10">
        <v>1</v>
      </c>
      <c r="Q16" s="10"/>
      <c r="R16" s="14">
        <v>1</v>
      </c>
      <c r="S16" s="10"/>
      <c r="T16" s="10">
        <v>1</v>
      </c>
      <c r="U16" s="30"/>
      <c r="V16" s="30">
        <v>1</v>
      </c>
      <c r="W16" s="31"/>
      <c r="X16" s="15"/>
      <c r="Y16" s="15">
        <v>1</v>
      </c>
      <c r="Z16" s="15">
        <v>1</v>
      </c>
      <c r="AA16" s="15"/>
      <c r="AB16" s="15">
        <v>1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2">
        <f>ROUNDUP(E16/$AM$2*100,0)</f>
        <v>43</v>
      </c>
      <c r="AN16" s="2"/>
    </row>
    <row r="17" spans="1:40" x14ac:dyDescent="0.25">
      <c r="A17" s="18">
        <v>11</v>
      </c>
      <c r="B17" s="18">
        <v>15</v>
      </c>
      <c r="C17" s="20" t="s">
        <v>20</v>
      </c>
      <c r="D17" s="19"/>
      <c r="E17" s="9">
        <f t="shared" si="1"/>
        <v>8</v>
      </c>
      <c r="F17" s="10">
        <f t="shared" si="2"/>
        <v>5</v>
      </c>
      <c r="G17" s="11">
        <f t="shared" si="3"/>
        <v>3</v>
      </c>
      <c r="H17" s="12">
        <f t="shared" si="5"/>
        <v>63</v>
      </c>
      <c r="I17" s="27">
        <v>1</v>
      </c>
      <c r="J17" s="10"/>
      <c r="K17" s="14"/>
      <c r="L17" s="10"/>
      <c r="M17" s="14"/>
      <c r="N17" s="14">
        <v>1</v>
      </c>
      <c r="O17" s="14">
        <v>1</v>
      </c>
      <c r="P17" s="10">
        <v>1</v>
      </c>
      <c r="Q17" s="10"/>
      <c r="R17" s="14">
        <v>1</v>
      </c>
      <c r="S17" s="10"/>
      <c r="T17" s="10"/>
      <c r="U17" s="30"/>
      <c r="V17" s="30"/>
      <c r="W17" s="31"/>
      <c r="X17" s="15"/>
      <c r="Y17" s="15"/>
      <c r="Z17" s="15">
        <v>1</v>
      </c>
      <c r="AA17" s="15"/>
      <c r="AB17" s="15">
        <v>1</v>
      </c>
      <c r="AC17" s="15"/>
      <c r="AD17" s="15"/>
      <c r="AE17" s="15">
        <v>1</v>
      </c>
      <c r="AF17" s="15"/>
      <c r="AG17" s="15"/>
      <c r="AH17" s="15"/>
      <c r="AI17" s="15"/>
      <c r="AJ17" s="15"/>
      <c r="AK17" s="15"/>
      <c r="AL17" s="15"/>
      <c r="AM17" s="2">
        <f t="shared" si="4"/>
        <v>39</v>
      </c>
      <c r="AN17" s="2"/>
    </row>
    <row r="18" spans="1:40" x14ac:dyDescent="0.25">
      <c r="A18" s="18">
        <v>10</v>
      </c>
      <c r="B18" s="18">
        <v>16</v>
      </c>
      <c r="C18" s="20" t="s">
        <v>32</v>
      </c>
      <c r="D18" s="19"/>
      <c r="E18" s="9">
        <f t="shared" si="1"/>
        <v>8</v>
      </c>
      <c r="F18" s="10">
        <f t="shared" si="2"/>
        <v>5</v>
      </c>
      <c r="G18" s="11">
        <f t="shared" si="3"/>
        <v>3</v>
      </c>
      <c r="H18" s="12">
        <f t="shared" si="5"/>
        <v>56</v>
      </c>
      <c r="I18" s="16"/>
      <c r="J18" s="10"/>
      <c r="K18" s="14">
        <v>1</v>
      </c>
      <c r="L18" s="10"/>
      <c r="M18" s="14"/>
      <c r="N18" s="14">
        <v>1</v>
      </c>
      <c r="O18" s="14">
        <v>1</v>
      </c>
      <c r="P18" s="10">
        <v>1</v>
      </c>
      <c r="Q18" s="10"/>
      <c r="R18" s="14">
        <v>1</v>
      </c>
      <c r="S18" s="10"/>
      <c r="T18" s="10"/>
      <c r="U18" s="30"/>
      <c r="V18" s="30">
        <v>1</v>
      </c>
      <c r="W18" s="31"/>
      <c r="X18" s="15"/>
      <c r="Y18" s="15">
        <v>1</v>
      </c>
      <c r="Z18" s="15">
        <v>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2">
        <f t="shared" si="4"/>
        <v>39</v>
      </c>
      <c r="AN18" s="2"/>
    </row>
    <row r="19" spans="1:40" x14ac:dyDescent="0.25">
      <c r="A19" s="25">
        <v>5</v>
      </c>
      <c r="B19" s="18">
        <v>17</v>
      </c>
      <c r="C19" s="20" t="s">
        <v>15</v>
      </c>
      <c r="D19" s="19"/>
      <c r="E19" s="9">
        <f t="shared" si="1"/>
        <v>7</v>
      </c>
      <c r="F19" s="10">
        <f t="shared" si="2"/>
        <v>5</v>
      </c>
      <c r="G19" s="11">
        <f t="shared" si="3"/>
        <v>2</v>
      </c>
      <c r="H19" s="12">
        <f t="shared" si="5"/>
        <v>52</v>
      </c>
      <c r="I19" s="16"/>
      <c r="J19" s="10"/>
      <c r="K19" s="14">
        <v>1</v>
      </c>
      <c r="L19" s="10"/>
      <c r="M19" s="14"/>
      <c r="N19" s="14">
        <v>1</v>
      </c>
      <c r="O19" s="14">
        <v>1</v>
      </c>
      <c r="P19" s="10"/>
      <c r="Q19" s="10"/>
      <c r="R19" s="14">
        <v>1</v>
      </c>
      <c r="S19" s="10"/>
      <c r="T19" s="10">
        <v>1</v>
      </c>
      <c r="U19" s="30"/>
      <c r="V19" s="30"/>
      <c r="W19" s="31"/>
      <c r="X19" s="15"/>
      <c r="Y19" s="15"/>
      <c r="Z19" s="15"/>
      <c r="AA19" s="15"/>
      <c r="AB19" s="15"/>
      <c r="AC19" s="15"/>
      <c r="AD19" s="15"/>
      <c r="AE19" s="15">
        <v>1</v>
      </c>
      <c r="AF19" s="15">
        <v>1</v>
      </c>
      <c r="AG19" s="15"/>
      <c r="AH19" s="15"/>
      <c r="AI19" s="15"/>
      <c r="AJ19" s="15"/>
      <c r="AK19" s="15"/>
      <c r="AL19" s="15"/>
      <c r="AM19" s="2">
        <f>ROUNDUP(E19/$AM$2*100,0)</f>
        <v>34</v>
      </c>
      <c r="AN19" s="2"/>
    </row>
    <row r="20" spans="1:40" x14ac:dyDescent="0.25">
      <c r="A20" s="26">
        <v>21</v>
      </c>
      <c r="B20" s="18">
        <v>18</v>
      </c>
      <c r="C20" s="32" t="s">
        <v>30</v>
      </c>
      <c r="D20" s="1" t="s">
        <v>10</v>
      </c>
      <c r="E20" s="9">
        <f t="shared" si="1"/>
        <v>7</v>
      </c>
      <c r="F20" s="10">
        <f t="shared" si="2"/>
        <v>5</v>
      </c>
      <c r="G20" s="11">
        <f t="shared" si="3"/>
        <v>2</v>
      </c>
      <c r="H20" s="12">
        <f t="shared" si="5"/>
        <v>48</v>
      </c>
      <c r="I20" s="16"/>
      <c r="J20" s="10"/>
      <c r="K20" s="14"/>
      <c r="L20" s="10"/>
      <c r="M20" s="14"/>
      <c r="N20" s="14">
        <v>1</v>
      </c>
      <c r="O20" s="14">
        <v>1</v>
      </c>
      <c r="P20" s="10"/>
      <c r="Q20" s="10"/>
      <c r="R20" s="14">
        <v>1</v>
      </c>
      <c r="S20" s="10">
        <v>1</v>
      </c>
      <c r="T20" s="10">
        <v>1</v>
      </c>
      <c r="U20" s="30"/>
      <c r="V20" s="30"/>
      <c r="W20" s="31"/>
      <c r="X20" s="15"/>
      <c r="Y20" s="15">
        <v>1</v>
      </c>
      <c r="Z20" s="15">
        <v>1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2">
        <f>ROUNDUP(E20/$AM$2*100,0)</f>
        <v>34</v>
      </c>
      <c r="AN20" s="2"/>
    </row>
    <row r="21" spans="1:40" x14ac:dyDescent="0.25">
      <c r="A21" s="26">
        <v>19</v>
      </c>
      <c r="B21" s="18">
        <v>19</v>
      </c>
      <c r="C21" s="24" t="s">
        <v>28</v>
      </c>
      <c r="D21" s="1" t="s">
        <v>10</v>
      </c>
      <c r="E21" s="9">
        <f t="shared" si="1"/>
        <v>6</v>
      </c>
      <c r="F21" s="10">
        <f t="shared" si="2"/>
        <v>4</v>
      </c>
      <c r="G21" s="11">
        <f t="shared" si="3"/>
        <v>2</v>
      </c>
      <c r="H21" s="12">
        <f t="shared" si="5"/>
        <v>38</v>
      </c>
      <c r="I21" s="16"/>
      <c r="J21" s="10"/>
      <c r="K21" s="14">
        <v>1</v>
      </c>
      <c r="L21" s="10"/>
      <c r="M21" s="10"/>
      <c r="N21" s="14">
        <v>1</v>
      </c>
      <c r="O21" s="14">
        <v>1</v>
      </c>
      <c r="P21" s="10"/>
      <c r="Q21" s="10"/>
      <c r="R21" s="14">
        <v>1</v>
      </c>
      <c r="S21" s="10"/>
      <c r="T21" s="10"/>
      <c r="U21" s="30"/>
      <c r="V21" s="30"/>
      <c r="W21" s="31"/>
      <c r="X21" s="15"/>
      <c r="Y21" s="15"/>
      <c r="Z21" s="15">
        <v>1</v>
      </c>
      <c r="AA21" s="15"/>
      <c r="AB21" s="15">
        <v>1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2">
        <f>ROUNDUP(E21/$AM$2*100,0)</f>
        <v>29</v>
      </c>
      <c r="AN21" s="2"/>
    </row>
    <row r="22" spans="1:40" x14ac:dyDescent="0.25">
      <c r="A22" s="26">
        <v>18</v>
      </c>
      <c r="B22" s="18">
        <v>20</v>
      </c>
      <c r="C22" s="24" t="s">
        <v>27</v>
      </c>
      <c r="D22" s="19"/>
      <c r="E22" s="9">
        <f t="shared" si="1"/>
        <v>6</v>
      </c>
      <c r="F22" s="10">
        <f t="shared" si="2"/>
        <v>4</v>
      </c>
      <c r="G22" s="11">
        <f t="shared" si="3"/>
        <v>2</v>
      </c>
      <c r="H22" s="12">
        <f t="shared" si="5"/>
        <v>36</v>
      </c>
      <c r="I22" s="16"/>
      <c r="J22" s="10"/>
      <c r="K22" s="14">
        <v>1</v>
      </c>
      <c r="L22" s="10"/>
      <c r="M22" s="10"/>
      <c r="N22" s="14">
        <v>1</v>
      </c>
      <c r="O22" s="14">
        <v>1</v>
      </c>
      <c r="P22" s="10"/>
      <c r="Q22" s="10"/>
      <c r="R22" s="14">
        <v>1</v>
      </c>
      <c r="S22" s="10"/>
      <c r="T22" s="10"/>
      <c r="U22" s="30"/>
      <c r="V22" s="30"/>
      <c r="W22" s="31"/>
      <c r="X22" s="15"/>
      <c r="Y22" s="15">
        <v>1</v>
      </c>
      <c r="Z22" s="15"/>
      <c r="AA22" s="15"/>
      <c r="AB22" s="15"/>
      <c r="AC22" s="15"/>
      <c r="AD22" s="15"/>
      <c r="AE22" s="15"/>
      <c r="AF22" s="15">
        <v>1</v>
      </c>
      <c r="AG22" s="15"/>
      <c r="AH22" s="15"/>
      <c r="AI22" s="15"/>
      <c r="AJ22" s="15"/>
      <c r="AK22" s="15"/>
      <c r="AL22" s="15"/>
      <c r="AM22" s="2">
        <f t="shared" ref="AM22:AM31" si="6">ROUNDUP(E22/$AM$2*100,0)</f>
        <v>29</v>
      </c>
      <c r="AN22" s="2"/>
    </row>
    <row r="23" spans="1:40" x14ac:dyDescent="0.25">
      <c r="A23" s="26">
        <v>2</v>
      </c>
      <c r="B23" s="18">
        <v>21</v>
      </c>
      <c r="C23" s="34" t="s">
        <v>12</v>
      </c>
      <c r="D23" s="19"/>
      <c r="E23" s="9">
        <f t="shared" si="1"/>
        <v>5</v>
      </c>
      <c r="F23" s="10">
        <f t="shared" si="2"/>
        <v>4</v>
      </c>
      <c r="G23" s="11">
        <f t="shared" si="3"/>
        <v>1</v>
      </c>
      <c r="H23" s="12">
        <f t="shared" si="5"/>
        <v>45</v>
      </c>
      <c r="I23" s="16">
        <v>1</v>
      </c>
      <c r="J23" s="10"/>
      <c r="K23" s="14"/>
      <c r="L23" s="10"/>
      <c r="M23" s="10"/>
      <c r="N23" s="14">
        <v>1</v>
      </c>
      <c r="O23" s="14"/>
      <c r="P23" s="10">
        <v>1</v>
      </c>
      <c r="Q23" s="10"/>
      <c r="R23" s="14">
        <v>1</v>
      </c>
      <c r="S23" s="10"/>
      <c r="T23" s="10"/>
      <c r="U23" s="30"/>
      <c r="V23" s="30"/>
      <c r="W23" s="31"/>
      <c r="X23" s="15"/>
      <c r="Y23" s="15"/>
      <c r="Z23" s="15"/>
      <c r="AA23" s="15"/>
      <c r="AB23" s="15"/>
      <c r="AC23" s="15"/>
      <c r="AD23" s="15">
        <v>1</v>
      </c>
      <c r="AE23" s="15"/>
      <c r="AF23" s="15"/>
      <c r="AG23" s="15"/>
      <c r="AH23" s="15"/>
      <c r="AI23" s="15"/>
      <c r="AJ23" s="15"/>
      <c r="AK23" s="15"/>
      <c r="AL23" s="15"/>
      <c r="AM23" s="2">
        <f t="shared" si="6"/>
        <v>24</v>
      </c>
    </row>
    <row r="24" spans="1:40" x14ac:dyDescent="0.25">
      <c r="A24" s="26">
        <v>16</v>
      </c>
      <c r="B24" s="18">
        <v>22</v>
      </c>
      <c r="C24" s="34" t="s">
        <v>25</v>
      </c>
      <c r="D24" s="19"/>
      <c r="E24" s="9">
        <f t="shared" si="1"/>
        <v>5</v>
      </c>
      <c r="F24" s="10">
        <f t="shared" si="2"/>
        <v>4</v>
      </c>
      <c r="G24" s="11">
        <f t="shared" si="3"/>
        <v>1</v>
      </c>
      <c r="H24" s="12">
        <f t="shared" si="5"/>
        <v>39</v>
      </c>
      <c r="I24" s="16">
        <v>1</v>
      </c>
      <c r="J24" s="10"/>
      <c r="K24" s="14"/>
      <c r="L24" s="10"/>
      <c r="M24" s="10"/>
      <c r="N24" s="14"/>
      <c r="O24" s="14">
        <v>1</v>
      </c>
      <c r="P24" s="10"/>
      <c r="Q24" s="10"/>
      <c r="R24" s="14">
        <v>1</v>
      </c>
      <c r="S24" s="10">
        <v>1</v>
      </c>
      <c r="T24" s="10"/>
      <c r="U24" s="30"/>
      <c r="V24" s="30"/>
      <c r="W24" s="31"/>
      <c r="X24" s="15"/>
      <c r="Y24" s="15">
        <v>1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2">
        <f t="shared" si="6"/>
        <v>24</v>
      </c>
    </row>
    <row r="25" spans="1:40" ht="1.5" customHeight="1" x14ac:dyDescent="0.25">
      <c r="A25" s="26">
        <v>23</v>
      </c>
      <c r="B25" s="18">
        <v>23</v>
      </c>
      <c r="C25" s="24"/>
      <c r="D25" s="1" t="s">
        <v>10</v>
      </c>
      <c r="E25" s="9">
        <f t="shared" ref="E25" si="7">SUM(F25,G25)</f>
        <v>0</v>
      </c>
      <c r="F25" s="10">
        <f t="shared" ref="F25" si="8">SUM(I25:W25)</f>
        <v>0</v>
      </c>
      <c r="G25" s="11">
        <f t="shared" ref="G25" si="9">SUM(X25:AL25)</f>
        <v>0</v>
      </c>
      <c r="H25" s="12"/>
      <c r="I25" s="1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7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">
        <f t="shared" si="6"/>
        <v>0</v>
      </c>
    </row>
    <row r="26" spans="1:40" x14ac:dyDescent="0.25">
      <c r="H26" s="2"/>
      <c r="AM26" s="2">
        <f t="shared" si="6"/>
        <v>0</v>
      </c>
    </row>
    <row r="27" spans="1:40" x14ac:dyDescent="0.25">
      <c r="H27" s="2"/>
      <c r="AM27" s="2">
        <f t="shared" si="6"/>
        <v>0</v>
      </c>
    </row>
    <row r="28" spans="1:40" x14ac:dyDescent="0.25">
      <c r="H28" s="2"/>
      <c r="AM28" s="2">
        <f t="shared" si="6"/>
        <v>0</v>
      </c>
    </row>
    <row r="29" spans="1:40" x14ac:dyDescent="0.25">
      <c r="H29" s="2"/>
      <c r="AM29" s="2">
        <f t="shared" si="6"/>
        <v>0</v>
      </c>
    </row>
    <row r="30" spans="1:40" x14ac:dyDescent="0.25">
      <c r="H30" s="2"/>
      <c r="AM30" s="2">
        <f t="shared" si="6"/>
        <v>0</v>
      </c>
    </row>
    <row r="31" spans="1:40" x14ac:dyDescent="0.25">
      <c r="H31" s="2"/>
      <c r="AM31" s="2">
        <f t="shared" si="6"/>
        <v>0</v>
      </c>
    </row>
    <row r="32" spans="1:40" x14ac:dyDescent="0.25">
      <c r="H32" s="2"/>
    </row>
    <row r="33" spans="8:8" x14ac:dyDescent="0.25">
      <c r="H33" s="2"/>
    </row>
    <row r="34" spans="8:8" x14ac:dyDescent="0.25">
      <c r="H34" s="2"/>
    </row>
    <row r="35" spans="8:8" x14ac:dyDescent="0.25">
      <c r="H35" s="2"/>
    </row>
    <row r="36" spans="8:8" x14ac:dyDescent="0.25">
      <c r="H36" s="2"/>
    </row>
    <row r="37" spans="8:8" x14ac:dyDescent="0.25">
      <c r="H37" s="2"/>
    </row>
  </sheetData>
  <sortState ref="A3:AF24">
    <sortCondition descending="1" ref="E3:E24"/>
    <sortCondition descending="1" ref="H3:H2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2017-10-11T18:15:26Z</dcterms:modified>
</cp:coreProperties>
</file>